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GATS Data" sheetId="1" r:id="rId1"/>
  </sheets>
  <definedNames/>
  <calcPr fullCalcOnLoad="1"/>
</workbook>
</file>

<file path=xl/sharedStrings.xml><?xml version="1.0" encoding="utf-8"?>
<sst xmlns="http://schemas.openxmlformats.org/spreadsheetml/2006/main" count="163" uniqueCount="39">
  <si>
    <t>Colombia</t>
  </si>
  <si>
    <t>Qty</t>
  </si>
  <si>
    <t>Barbados</t>
  </si>
  <si>
    <t>Ecuador</t>
  </si>
  <si>
    <t>4103301000 - SWINE RAW SKIN</t>
  </si>
  <si>
    <t>UOM</t>
  </si>
  <si>
    <t>China and Hong Kong</t>
  </si>
  <si>
    <t>Period/Period %  Change (Value)</t>
  </si>
  <si>
    <t>4103302000 - SWN RW SKN PT FR</t>
  </si>
  <si>
    <t>Vietnam</t>
  </si>
  <si>
    <t>El Salvador</t>
  </si>
  <si>
    <t>Cambodia</t>
  </si>
  <si>
    <t>Notes:
1. Data Source: U.S. Census Bureau Trade Data
2. (*) denotes a country that is a summarization of its component countries.
3. Users should use cautious interpretation on QUANTITY reports using mixed units of measure. QUANTITY line items will only include statistics on the units of measure that are equal to, or are able to be converted to, the assigned unit of measure of the grouped
 commodities.</t>
  </si>
  <si>
    <t>Taiwan</t>
  </si>
  <si>
    <t>Partner</t>
  </si>
  <si>
    <t xml:space="preserve">  World Total</t>
  </si>
  <si>
    <t>Korea, South</t>
  </si>
  <si>
    <t>4. Product Group : Harmonized</t>
  </si>
  <si>
    <t/>
  </si>
  <si>
    <t>Grand Total</t>
  </si>
  <si>
    <t>Product</t>
  </si>
  <si>
    <t xml:space="preserve">PCS  </t>
  </si>
  <si>
    <t>European Union-28</t>
  </si>
  <si>
    <t>Italy(*)</t>
  </si>
  <si>
    <t>--</t>
  </si>
  <si>
    <t>Japan</t>
  </si>
  <si>
    <t>Canada</t>
  </si>
  <si>
    <t>Philippines</t>
  </si>
  <si>
    <t>Value</t>
  </si>
  <si>
    <t>And Commodities Exported                          Quantities/Values in Thousands of Dollars</t>
  </si>
  <si>
    <t>Foreign Agricultural Service</t>
  </si>
  <si>
    <t>Singapore</t>
  </si>
  <si>
    <t>United States Department of Agriculture</t>
  </si>
  <si>
    <t>Thailand</t>
  </si>
  <si>
    <t>Mexico</t>
  </si>
  <si>
    <t>Period/Period %  Change (Qty)</t>
  </si>
  <si>
    <t>Area/Partners of Destination                         January - December</t>
  </si>
  <si>
    <t>World Total</t>
  </si>
  <si>
    <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</si>
</sst>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s>
  <fonts count="40">
    <font>
      <sz val="10"/>
      <name val="Arial"/>
      <family val="2"/>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2"/>
    </font>
    <font>
      <u val="single"/>
      <sz val="10"/>
      <color indexed="2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6">
    <xf numFmtId="0" fontId="0" fillId="0" borderId="0" xfId="0" applyAlignment="1">
      <alignment vertical="center"/>
    </xf>
    <xf numFmtId="0" fontId="1"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164" fontId="0" fillId="0" borderId="0" xfId="0" applyNumberFormat="1"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0" fillId="0" borderId="10" xfId="0" applyBorder="1" applyAlignment="1">
      <alignment horizontal="center" vertical="center"/>
    </xf>
    <xf numFmtId="0" fontId="0" fillId="0" borderId="11" xfId="0" applyNumberFormat="1" applyBorder="1" applyAlignment="1">
      <alignment vertical="center"/>
    </xf>
    <xf numFmtId="3" fontId="0" fillId="0" borderId="11" xfId="0" applyNumberFormat="1" applyBorder="1" applyAlignment="1">
      <alignment vertical="center"/>
    </xf>
    <xf numFmtId="4" fontId="0" fillId="0" borderId="11" xfId="0" applyNumberFormat="1" applyBorder="1" applyAlignment="1">
      <alignment vertical="center"/>
    </xf>
    <xf numFmtId="0" fontId="1" fillId="0" borderId="11" xfId="0" applyFont="1" applyBorder="1" applyAlignment="1">
      <alignment vertical="center"/>
    </xf>
    <xf numFmtId="3" fontId="1" fillId="0" borderId="11" xfId="0" applyNumberFormat="1" applyFont="1" applyBorder="1" applyAlignment="1">
      <alignment vertical="center"/>
    </xf>
    <xf numFmtId="0" fontId="1" fillId="0" borderId="11" xfId="0" applyNumberFormat="1" applyFont="1" applyBorder="1" applyAlignment="1">
      <alignment vertical="center"/>
    </xf>
    <xf numFmtId="9" fontId="1" fillId="0" borderId="11" xfId="59"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51"/>
  <sheetViews>
    <sheetView tabSelected="1" zoomScalePageLayoutView="0" workbookViewId="0" topLeftCell="A4">
      <selection activeCell="N14" sqref="N14:N37"/>
    </sheetView>
  </sheetViews>
  <sheetFormatPr defaultColWidth="9.140625" defaultRowHeight="12.75" customHeight="1"/>
  <cols>
    <col min="1" max="1" width="20.28125" style="0" customWidth="1"/>
    <col min="2" max="2" width="32.421875" style="0" hidden="1" customWidth="1"/>
    <col min="3" max="3" width="6.421875" style="0" hidden="1" customWidth="1"/>
    <col min="4" max="4" width="8.57421875" style="0" customWidth="1"/>
    <col min="5" max="5" width="12.8515625" style="0" customWidth="1"/>
    <col min="6" max="6" width="8.7109375" style="0" customWidth="1"/>
    <col min="7" max="7" width="12.8515625" style="0" customWidth="1"/>
    <col min="8" max="8" width="7.7109375" style="0" customWidth="1"/>
    <col min="9" max="9" width="12.7109375" style="0" customWidth="1"/>
    <col min="10" max="10" width="7.7109375" style="0" customWidth="1"/>
    <col min="11" max="11" width="11.8515625" style="0" customWidth="1"/>
    <col min="12" max="12" width="7.7109375" style="0" customWidth="1"/>
    <col min="13" max="13" width="12.8515625" style="0" customWidth="1"/>
    <col min="14" max="14" width="7.7109375" style="0" customWidth="1"/>
    <col min="15" max="15" width="11.8515625" style="0" customWidth="1"/>
    <col min="16" max="16" width="7.7109375" style="0" customWidth="1"/>
    <col min="17" max="17" width="11.8515625" style="0" customWidth="1"/>
    <col min="18" max="18" width="29.421875" style="0" customWidth="1"/>
    <col min="19" max="19" width="27.8515625" style="0" customWidth="1"/>
  </cols>
  <sheetData>
    <row r="1" spans="1:12" ht="12.75" customHeight="1">
      <c r="A1" s="4">
        <v>43866.55160609512</v>
      </c>
      <c r="B1" s="5"/>
      <c r="C1" s="5"/>
      <c r="D1" s="5"/>
      <c r="E1" s="5"/>
      <c r="F1" s="5"/>
      <c r="G1" s="5"/>
      <c r="H1" s="5"/>
      <c r="I1" s="5"/>
      <c r="J1" s="5"/>
      <c r="K1" s="5"/>
      <c r="L1" s="5"/>
    </row>
    <row r="2" spans="1:12" ht="12.75" customHeight="1">
      <c r="A2" s="6" t="s">
        <v>32</v>
      </c>
      <c r="B2" s="5"/>
      <c r="C2" s="5"/>
      <c r="D2" s="5"/>
      <c r="E2" s="5"/>
      <c r="F2" s="5"/>
      <c r="G2" s="5"/>
      <c r="H2" s="5"/>
      <c r="I2" s="5"/>
      <c r="J2" s="5"/>
      <c r="K2" s="5"/>
      <c r="L2" s="5"/>
    </row>
    <row r="3" spans="1:12" ht="12.75" customHeight="1">
      <c r="A3" s="6" t="s">
        <v>30</v>
      </c>
      <c r="B3" s="5"/>
      <c r="C3" s="5"/>
      <c r="D3" s="5"/>
      <c r="E3" s="5"/>
      <c r="F3" s="5"/>
      <c r="G3" s="5"/>
      <c r="H3" s="5"/>
      <c r="I3" s="5"/>
      <c r="J3" s="5"/>
      <c r="K3" s="5"/>
      <c r="L3" s="5"/>
    </row>
    <row r="4" spans="1:12" ht="12.75" customHeight="1">
      <c r="A4" s="5"/>
      <c r="B4" s="5"/>
      <c r="C4" s="5"/>
      <c r="D4" s="5"/>
      <c r="E4" s="5"/>
      <c r="F4" s="5"/>
      <c r="G4" s="5"/>
      <c r="H4" s="5"/>
      <c r="I4" s="5"/>
      <c r="J4" s="5"/>
      <c r="K4" s="5"/>
      <c r="L4" s="5"/>
    </row>
    <row r="5" spans="1:12" ht="12.75" customHeight="1">
      <c r="A5" s="5"/>
      <c r="B5" s="5"/>
      <c r="C5" s="5"/>
      <c r="D5" s="5"/>
      <c r="E5" s="5"/>
      <c r="F5" s="5"/>
      <c r="G5" s="5"/>
      <c r="H5" s="5"/>
      <c r="I5" s="5"/>
      <c r="J5" s="5"/>
      <c r="K5" s="5"/>
      <c r="L5" s="5"/>
    </row>
    <row r="6" spans="1:12" ht="12.75" customHeight="1">
      <c r="A6" s="7" t="s">
        <v>36</v>
      </c>
      <c r="B6" s="5"/>
      <c r="C6" s="5"/>
      <c r="D6" s="5"/>
      <c r="E6" s="5"/>
      <c r="F6" s="5"/>
      <c r="G6" s="5"/>
      <c r="H6" s="5"/>
      <c r="I6" s="5"/>
      <c r="J6" s="5"/>
      <c r="K6" s="5"/>
      <c r="L6" s="5"/>
    </row>
    <row r="7" spans="1:12" ht="12.75" customHeight="1">
      <c r="A7" s="7" t="s">
        <v>29</v>
      </c>
      <c r="B7" s="5"/>
      <c r="C7" s="5"/>
      <c r="D7" s="5"/>
      <c r="E7" s="5"/>
      <c r="F7" s="5"/>
      <c r="G7" s="5"/>
      <c r="H7" s="5"/>
      <c r="I7" s="5"/>
      <c r="J7" s="5"/>
      <c r="K7" s="5"/>
      <c r="L7" s="5"/>
    </row>
    <row r="9" spans="1:19" ht="12.75" customHeight="1">
      <c r="A9" s="2"/>
      <c r="B9" s="2"/>
      <c r="C9" s="2"/>
      <c r="D9" s="8">
        <v>2013</v>
      </c>
      <c r="E9" s="8"/>
      <c r="F9" s="8">
        <v>2014</v>
      </c>
      <c r="G9" s="8"/>
      <c r="H9" s="8">
        <v>2015</v>
      </c>
      <c r="I9" s="8"/>
      <c r="J9" s="8">
        <v>2016</v>
      </c>
      <c r="K9" s="8"/>
      <c r="L9" s="8">
        <v>2017</v>
      </c>
      <c r="M9" s="8"/>
      <c r="N9" s="8">
        <v>2018</v>
      </c>
      <c r="O9" s="8"/>
      <c r="P9" s="8">
        <v>2019</v>
      </c>
      <c r="Q9" s="8"/>
      <c r="R9" s="2" t="s">
        <v>18</v>
      </c>
      <c r="S9" s="2" t="s">
        <v>18</v>
      </c>
    </row>
    <row r="10" spans="1:19" ht="12.75" customHeight="1">
      <c r="A10" s="2" t="s">
        <v>14</v>
      </c>
      <c r="B10" s="2" t="s">
        <v>20</v>
      </c>
      <c r="C10" s="2" t="s">
        <v>5</v>
      </c>
      <c r="D10" s="2" t="s">
        <v>28</v>
      </c>
      <c r="E10" s="2" t="s">
        <v>1</v>
      </c>
      <c r="F10" s="2" t="s">
        <v>28</v>
      </c>
      <c r="G10" s="2" t="s">
        <v>1</v>
      </c>
      <c r="H10" s="2" t="s">
        <v>28</v>
      </c>
      <c r="I10" s="2" t="s">
        <v>1</v>
      </c>
      <c r="J10" s="2" t="s">
        <v>28</v>
      </c>
      <c r="K10" s="2" t="s">
        <v>1</v>
      </c>
      <c r="L10" s="2" t="s">
        <v>28</v>
      </c>
      <c r="M10" s="2" t="s">
        <v>1</v>
      </c>
      <c r="N10" s="2" t="s">
        <v>28</v>
      </c>
      <c r="O10" s="2" t="s">
        <v>1</v>
      </c>
      <c r="P10" s="2" t="s">
        <v>28</v>
      </c>
      <c r="Q10" s="2" t="s">
        <v>1</v>
      </c>
      <c r="R10" s="2" t="s">
        <v>7</v>
      </c>
      <c r="S10" s="2" t="s">
        <v>35</v>
      </c>
    </row>
    <row r="11" spans="1:19" ht="12.75" customHeight="1">
      <c r="A11" s="3" t="s">
        <v>18</v>
      </c>
      <c r="B11" s="3" t="s">
        <v>18</v>
      </c>
      <c r="C11" s="3" t="s">
        <v>18</v>
      </c>
      <c r="D11" s="3" t="s">
        <v>18</v>
      </c>
      <c r="E11" s="3" t="s">
        <v>18</v>
      </c>
      <c r="F11" s="3" t="s">
        <v>18</v>
      </c>
      <c r="G11" s="3" t="s">
        <v>18</v>
      </c>
      <c r="H11" s="3" t="s">
        <v>18</v>
      </c>
      <c r="I11" s="3" t="s">
        <v>18</v>
      </c>
      <c r="J11" s="3" t="s">
        <v>18</v>
      </c>
      <c r="K11" s="3" t="s">
        <v>18</v>
      </c>
      <c r="L11" s="3" t="s">
        <v>18</v>
      </c>
      <c r="M11" s="3" t="s">
        <v>18</v>
      </c>
      <c r="N11" s="3" t="s">
        <v>18</v>
      </c>
      <c r="O11" s="3" t="s">
        <v>18</v>
      </c>
      <c r="P11" s="3" t="s">
        <v>18</v>
      </c>
      <c r="Q11" s="3" t="s">
        <v>18</v>
      </c>
      <c r="R11" s="3" t="s">
        <v>18</v>
      </c>
      <c r="S11" s="3" t="s">
        <v>18</v>
      </c>
    </row>
    <row r="12" spans="1:19" ht="12.75" customHeight="1" hidden="1">
      <c r="A12" s="3" t="s">
        <v>15</v>
      </c>
      <c r="B12" s="3" t="s">
        <v>4</v>
      </c>
      <c r="C12" s="3" t="s">
        <v>21</v>
      </c>
      <c r="D12" s="10">
        <v>34357</v>
      </c>
      <c r="E12" s="11">
        <v>3010468</v>
      </c>
      <c r="F12" s="10">
        <v>23999</v>
      </c>
      <c r="G12" s="11">
        <v>2196122</v>
      </c>
      <c r="H12" s="10">
        <v>11217</v>
      </c>
      <c r="I12" s="11">
        <v>897383</v>
      </c>
      <c r="J12" s="10">
        <v>14821</v>
      </c>
      <c r="K12" s="11">
        <v>1058399</v>
      </c>
      <c r="L12" s="10">
        <v>30433</v>
      </c>
      <c r="M12" s="11">
        <v>2290389</v>
      </c>
      <c r="N12" s="10">
        <v>29575</v>
      </c>
      <c r="O12" s="11">
        <v>2047290</v>
      </c>
      <c r="P12" s="10">
        <v>14201</v>
      </c>
      <c r="Q12" s="11">
        <v>943279</v>
      </c>
      <c r="R12" s="9">
        <v>-52</v>
      </c>
      <c r="S12" s="9">
        <v>-54</v>
      </c>
    </row>
    <row r="13" spans="1:19" ht="12.75" customHeight="1" hidden="1">
      <c r="A13" s="3" t="s">
        <v>15</v>
      </c>
      <c r="B13" s="3" t="s">
        <v>8</v>
      </c>
      <c r="C13" s="3" t="s">
        <v>21</v>
      </c>
      <c r="D13" s="10">
        <v>23134</v>
      </c>
      <c r="E13" s="11">
        <v>2318397</v>
      </c>
      <c r="F13" s="10">
        <v>30769</v>
      </c>
      <c r="G13" s="11">
        <v>4557086</v>
      </c>
      <c r="H13" s="10">
        <v>28109</v>
      </c>
      <c r="I13" s="11">
        <v>4973866</v>
      </c>
      <c r="J13" s="10">
        <v>17956</v>
      </c>
      <c r="K13" s="11">
        <v>3397219</v>
      </c>
      <c r="L13" s="10">
        <v>18231</v>
      </c>
      <c r="M13" s="11">
        <v>2813958</v>
      </c>
      <c r="N13" s="10">
        <v>10319</v>
      </c>
      <c r="O13" s="11">
        <v>1583519</v>
      </c>
      <c r="P13" s="10">
        <v>6071</v>
      </c>
      <c r="Q13" s="11">
        <v>1144504</v>
      </c>
      <c r="R13" s="9">
        <v>-41</v>
      </c>
      <c r="S13" s="9">
        <v>-28</v>
      </c>
    </row>
    <row r="14" spans="1:19" ht="12.75" customHeight="1">
      <c r="A14" s="12" t="s">
        <v>37</v>
      </c>
      <c r="B14" s="3"/>
      <c r="C14" s="3"/>
      <c r="D14" s="13">
        <f>SUM(D12:D13)</f>
        <v>57491</v>
      </c>
      <c r="E14" s="13">
        <f aca="true" t="shared" si="0" ref="E14:Q14">SUM(E12:E13)</f>
        <v>5328865</v>
      </c>
      <c r="F14" s="13">
        <f t="shared" si="0"/>
        <v>54768</v>
      </c>
      <c r="G14" s="13">
        <f t="shared" si="0"/>
        <v>6753208</v>
      </c>
      <c r="H14" s="13">
        <f t="shared" si="0"/>
        <v>39326</v>
      </c>
      <c r="I14" s="13">
        <f t="shared" si="0"/>
        <v>5871249</v>
      </c>
      <c r="J14" s="13">
        <f t="shared" si="0"/>
        <v>32777</v>
      </c>
      <c r="K14" s="13">
        <f t="shared" si="0"/>
        <v>4455618</v>
      </c>
      <c r="L14" s="13">
        <f t="shared" si="0"/>
        <v>48664</v>
      </c>
      <c r="M14" s="13">
        <f t="shared" si="0"/>
        <v>5104347</v>
      </c>
      <c r="N14" s="13">
        <f t="shared" si="0"/>
        <v>39894</v>
      </c>
      <c r="O14" s="13">
        <f t="shared" si="0"/>
        <v>3630809</v>
      </c>
      <c r="P14" s="13">
        <f t="shared" si="0"/>
        <v>20272</v>
      </c>
      <c r="Q14" s="13">
        <f t="shared" si="0"/>
        <v>2087783</v>
      </c>
      <c r="R14" s="15">
        <f>SUM((P14-N14)/N14)</f>
        <v>-0.49185341154058254</v>
      </c>
      <c r="S14" s="15">
        <f>SUM((Q14-O14)/O14)</f>
        <v>-0.424981319590207</v>
      </c>
    </row>
    <row r="15" spans="1:19" ht="12.75" customHeight="1" hidden="1">
      <c r="A15" s="3" t="s">
        <v>34</v>
      </c>
      <c r="B15" s="3" t="s">
        <v>8</v>
      </c>
      <c r="C15" s="3" t="s">
        <v>21</v>
      </c>
      <c r="D15" s="10">
        <v>16265</v>
      </c>
      <c r="E15" s="11">
        <v>1439821</v>
      </c>
      <c r="F15" s="10">
        <v>15246</v>
      </c>
      <c r="G15" s="11">
        <v>1542441</v>
      </c>
      <c r="H15" s="10">
        <v>11123</v>
      </c>
      <c r="I15" s="11">
        <v>1598951</v>
      </c>
      <c r="J15" s="10">
        <v>8621</v>
      </c>
      <c r="K15" s="11">
        <v>1289865</v>
      </c>
      <c r="L15" s="10">
        <v>9487</v>
      </c>
      <c r="M15" s="11">
        <v>1198877</v>
      </c>
      <c r="N15" s="10">
        <v>7661</v>
      </c>
      <c r="O15" s="11">
        <v>1048594</v>
      </c>
      <c r="P15" s="10">
        <v>4581</v>
      </c>
      <c r="Q15" s="11">
        <v>804519</v>
      </c>
      <c r="R15" s="15">
        <f aca="true" t="shared" si="1" ref="R15:R37">SUM((P15-N15)/N15)</f>
        <v>-0.402036287690902</v>
      </c>
      <c r="S15" s="15">
        <f aca="true" t="shared" si="2" ref="S15:S37">SUM((Q15-O15)/O15)</f>
        <v>-0.23276406311689748</v>
      </c>
    </row>
    <row r="16" spans="1:19" ht="12.75" customHeight="1" hidden="1">
      <c r="A16" s="3" t="s">
        <v>34</v>
      </c>
      <c r="B16" s="3" t="s">
        <v>4</v>
      </c>
      <c r="C16" s="3" t="s">
        <v>21</v>
      </c>
      <c r="D16" s="10">
        <v>14059</v>
      </c>
      <c r="E16" s="11">
        <v>1083917</v>
      </c>
      <c r="F16" s="10">
        <v>11465</v>
      </c>
      <c r="G16" s="11">
        <v>977767</v>
      </c>
      <c r="H16" s="10">
        <v>8334</v>
      </c>
      <c r="I16" s="11">
        <v>694239</v>
      </c>
      <c r="J16" s="10">
        <v>8578</v>
      </c>
      <c r="K16" s="11">
        <v>634627</v>
      </c>
      <c r="L16" s="10">
        <v>6153</v>
      </c>
      <c r="M16" s="11">
        <v>615359</v>
      </c>
      <c r="N16" s="10">
        <v>6235</v>
      </c>
      <c r="O16" s="11">
        <v>562970</v>
      </c>
      <c r="P16" s="10">
        <v>4466</v>
      </c>
      <c r="Q16" s="11">
        <v>306493</v>
      </c>
      <c r="R16" s="15">
        <f t="shared" si="1"/>
        <v>-0.2837209302325581</v>
      </c>
      <c r="S16" s="15">
        <f t="shared" si="2"/>
        <v>-0.45557845000621705</v>
      </c>
    </row>
    <row r="17" spans="1:19" ht="12.75" customHeight="1">
      <c r="A17" s="12" t="s">
        <v>34</v>
      </c>
      <c r="B17" s="3"/>
      <c r="C17" s="3"/>
      <c r="D17" s="13">
        <f>SUM(D15:D16)</f>
        <v>30324</v>
      </c>
      <c r="E17" s="13">
        <f aca="true" t="shared" si="3" ref="E17:Q17">SUM(E15:E16)</f>
        <v>2523738</v>
      </c>
      <c r="F17" s="13">
        <f t="shared" si="3"/>
        <v>26711</v>
      </c>
      <c r="G17" s="13">
        <f t="shared" si="3"/>
        <v>2520208</v>
      </c>
      <c r="H17" s="13">
        <f t="shared" si="3"/>
        <v>19457</v>
      </c>
      <c r="I17" s="13">
        <f t="shared" si="3"/>
        <v>2293190</v>
      </c>
      <c r="J17" s="13">
        <f t="shared" si="3"/>
        <v>17199</v>
      </c>
      <c r="K17" s="13">
        <f t="shared" si="3"/>
        <v>1924492</v>
      </c>
      <c r="L17" s="13">
        <f t="shared" si="3"/>
        <v>15640</v>
      </c>
      <c r="M17" s="13">
        <f t="shared" si="3"/>
        <v>1814236</v>
      </c>
      <c r="N17" s="13">
        <f t="shared" si="3"/>
        <v>13896</v>
      </c>
      <c r="O17" s="13">
        <f t="shared" si="3"/>
        <v>1611564</v>
      </c>
      <c r="P17" s="13">
        <f t="shared" si="3"/>
        <v>9047</v>
      </c>
      <c r="Q17" s="13">
        <f t="shared" si="3"/>
        <v>1111012</v>
      </c>
      <c r="R17" s="15">
        <f t="shared" si="1"/>
        <v>-0.34894933793897526</v>
      </c>
      <c r="S17" s="15">
        <f t="shared" si="2"/>
        <v>-0.3106001375061741</v>
      </c>
    </row>
    <row r="18" spans="1:19" ht="12.75" customHeight="1" hidden="1">
      <c r="A18" s="3" t="s">
        <v>33</v>
      </c>
      <c r="B18" s="3" t="s">
        <v>4</v>
      </c>
      <c r="C18" s="3" t="s">
        <v>21</v>
      </c>
      <c r="D18" s="10">
        <v>3834</v>
      </c>
      <c r="E18" s="11">
        <v>371000</v>
      </c>
      <c r="F18" s="10">
        <v>4334</v>
      </c>
      <c r="G18" s="11">
        <v>404176</v>
      </c>
      <c r="H18" s="9">
        <v>515</v>
      </c>
      <c r="I18" s="11">
        <v>32718</v>
      </c>
      <c r="J18" s="9">
        <v>855</v>
      </c>
      <c r="K18" s="11">
        <v>59157</v>
      </c>
      <c r="L18" s="10">
        <v>17309</v>
      </c>
      <c r="M18" s="11">
        <v>1102377</v>
      </c>
      <c r="N18" s="10">
        <v>18569</v>
      </c>
      <c r="O18" s="11">
        <v>1179770</v>
      </c>
      <c r="P18" s="10">
        <v>4911</v>
      </c>
      <c r="Q18" s="11">
        <v>312025</v>
      </c>
      <c r="R18" s="15">
        <f t="shared" si="1"/>
        <v>-0.7355269535246917</v>
      </c>
      <c r="S18" s="15">
        <f t="shared" si="2"/>
        <v>-0.7355204828059707</v>
      </c>
    </row>
    <row r="19" spans="1:19" ht="12.75" customHeight="1" hidden="1">
      <c r="A19" s="3" t="s">
        <v>33</v>
      </c>
      <c r="B19" s="3" t="s">
        <v>8</v>
      </c>
      <c r="C19" s="3" t="s">
        <v>21</v>
      </c>
      <c r="D19" s="9">
        <v>405</v>
      </c>
      <c r="E19" s="11">
        <v>53900</v>
      </c>
      <c r="F19" s="9">
        <v>221</v>
      </c>
      <c r="G19" s="11">
        <v>30300</v>
      </c>
      <c r="H19" s="10">
        <v>1788</v>
      </c>
      <c r="I19" s="11">
        <v>273615</v>
      </c>
      <c r="J19" s="10">
        <v>1565</v>
      </c>
      <c r="K19" s="11">
        <v>281480</v>
      </c>
      <c r="L19" s="10">
        <v>2591</v>
      </c>
      <c r="M19" s="11">
        <v>331802</v>
      </c>
      <c r="N19" s="9">
        <v>50</v>
      </c>
      <c r="O19" s="11">
        <v>6029</v>
      </c>
      <c r="P19" s="9">
        <v>297</v>
      </c>
      <c r="Q19" s="11">
        <v>75979</v>
      </c>
      <c r="R19" s="15">
        <f t="shared" si="1"/>
        <v>4.94</v>
      </c>
      <c r="S19" s="15">
        <f t="shared" si="2"/>
        <v>11.60225576380826</v>
      </c>
    </row>
    <row r="20" spans="1:19" ht="12.75" customHeight="1">
      <c r="A20" s="12" t="s">
        <v>33</v>
      </c>
      <c r="B20" s="3"/>
      <c r="C20" s="3"/>
      <c r="D20" s="13">
        <f>SUM(D18:D19)</f>
        <v>4239</v>
      </c>
      <c r="E20" s="13">
        <f aca="true" t="shared" si="4" ref="E20:Q20">SUM(E18:E19)</f>
        <v>424900</v>
      </c>
      <c r="F20" s="13">
        <f t="shared" si="4"/>
        <v>4555</v>
      </c>
      <c r="G20" s="13">
        <f t="shared" si="4"/>
        <v>434476</v>
      </c>
      <c r="H20" s="13">
        <f t="shared" si="4"/>
        <v>2303</v>
      </c>
      <c r="I20" s="13">
        <f t="shared" si="4"/>
        <v>306333</v>
      </c>
      <c r="J20" s="13">
        <f t="shared" si="4"/>
        <v>2420</v>
      </c>
      <c r="K20" s="13">
        <f t="shared" si="4"/>
        <v>340637</v>
      </c>
      <c r="L20" s="13">
        <f t="shared" si="4"/>
        <v>19900</v>
      </c>
      <c r="M20" s="13">
        <f t="shared" si="4"/>
        <v>1434179</v>
      </c>
      <c r="N20" s="13">
        <f t="shared" si="4"/>
        <v>18619</v>
      </c>
      <c r="O20" s="13">
        <f t="shared" si="4"/>
        <v>1185799</v>
      </c>
      <c r="P20" s="13">
        <f t="shared" si="4"/>
        <v>5208</v>
      </c>
      <c r="Q20" s="13">
        <f t="shared" si="4"/>
        <v>388004</v>
      </c>
      <c r="R20" s="15">
        <f t="shared" si="1"/>
        <v>-0.7202857296310221</v>
      </c>
      <c r="S20" s="15">
        <f t="shared" si="2"/>
        <v>-0.6727910885403007</v>
      </c>
    </row>
    <row r="21" spans="1:19" ht="12.75" customHeight="1" hidden="1">
      <c r="A21" s="3" t="s">
        <v>9</v>
      </c>
      <c r="B21" s="3" t="s">
        <v>4</v>
      </c>
      <c r="C21" s="3" t="s">
        <v>21</v>
      </c>
      <c r="D21" s="10">
        <v>6395</v>
      </c>
      <c r="E21" s="11">
        <v>640800</v>
      </c>
      <c r="F21" s="9">
        <v>668</v>
      </c>
      <c r="G21" s="11">
        <v>70600</v>
      </c>
      <c r="H21" s="9">
        <v>162</v>
      </c>
      <c r="I21" s="11">
        <v>10279</v>
      </c>
      <c r="J21" s="9">
        <v>51</v>
      </c>
      <c r="K21" s="11">
        <v>3258</v>
      </c>
      <c r="L21" s="9">
        <v>695</v>
      </c>
      <c r="M21" s="11">
        <v>69837</v>
      </c>
      <c r="N21" s="9">
        <v>166</v>
      </c>
      <c r="O21" s="11">
        <v>10569</v>
      </c>
      <c r="P21" s="10">
        <v>2303</v>
      </c>
      <c r="Q21" s="11">
        <v>150223</v>
      </c>
      <c r="R21" s="15">
        <f t="shared" si="1"/>
        <v>12.873493975903614</v>
      </c>
      <c r="S21" s="15">
        <f t="shared" si="2"/>
        <v>13.213549058567509</v>
      </c>
    </row>
    <row r="22" spans="1:19" ht="12.75" customHeight="1" hidden="1">
      <c r="A22" s="3" t="s">
        <v>9</v>
      </c>
      <c r="B22" s="3" t="s">
        <v>8</v>
      </c>
      <c r="C22" s="3" t="s">
        <v>21</v>
      </c>
      <c r="D22" s="9">
        <v>22</v>
      </c>
      <c r="E22" s="11">
        <v>3000</v>
      </c>
      <c r="F22" s="9">
        <v>33</v>
      </c>
      <c r="G22" s="11">
        <v>1099</v>
      </c>
      <c r="H22" s="9">
        <v>0</v>
      </c>
      <c r="I22" s="9">
        <v>0</v>
      </c>
      <c r="J22" s="9">
        <v>37</v>
      </c>
      <c r="K22" s="11">
        <v>3652</v>
      </c>
      <c r="L22" s="9">
        <v>627</v>
      </c>
      <c r="M22" s="11">
        <v>81959</v>
      </c>
      <c r="N22" s="9">
        <v>161</v>
      </c>
      <c r="O22" s="11">
        <v>40039</v>
      </c>
      <c r="P22" s="9">
        <v>571</v>
      </c>
      <c r="Q22" s="11">
        <v>148720</v>
      </c>
      <c r="R22" s="15">
        <f t="shared" si="1"/>
        <v>2.546583850931677</v>
      </c>
      <c r="S22" s="15">
        <f t="shared" si="2"/>
        <v>2.7143784809810434</v>
      </c>
    </row>
    <row r="23" spans="1:19" ht="12.75" customHeight="1">
      <c r="A23" s="12" t="s">
        <v>9</v>
      </c>
      <c r="B23" s="3"/>
      <c r="C23" s="3"/>
      <c r="D23" s="13">
        <f>SUM(D21:D22)</f>
        <v>6417</v>
      </c>
      <c r="E23" s="13">
        <f aca="true" t="shared" si="5" ref="E23:Q23">SUM(E21:E22)</f>
        <v>643800</v>
      </c>
      <c r="F23" s="13">
        <f t="shared" si="5"/>
        <v>701</v>
      </c>
      <c r="G23" s="13">
        <f t="shared" si="5"/>
        <v>71699</v>
      </c>
      <c r="H23" s="13">
        <f t="shared" si="5"/>
        <v>162</v>
      </c>
      <c r="I23" s="13">
        <f t="shared" si="5"/>
        <v>10279</v>
      </c>
      <c r="J23" s="13">
        <f t="shared" si="5"/>
        <v>88</v>
      </c>
      <c r="K23" s="13">
        <f t="shared" si="5"/>
        <v>6910</v>
      </c>
      <c r="L23" s="13">
        <f t="shared" si="5"/>
        <v>1322</v>
      </c>
      <c r="M23" s="13">
        <f t="shared" si="5"/>
        <v>151796</v>
      </c>
      <c r="N23" s="13">
        <f t="shared" si="5"/>
        <v>327</v>
      </c>
      <c r="O23" s="13">
        <f t="shared" si="5"/>
        <v>50608</v>
      </c>
      <c r="P23" s="13">
        <f t="shared" si="5"/>
        <v>2874</v>
      </c>
      <c r="Q23" s="13">
        <f t="shared" si="5"/>
        <v>298943</v>
      </c>
      <c r="R23" s="15">
        <f t="shared" si="1"/>
        <v>7.7889908256880735</v>
      </c>
      <c r="S23" s="15">
        <f t="shared" si="2"/>
        <v>4.907030509010433</v>
      </c>
    </row>
    <row r="24" spans="1:19" ht="12.75" customHeight="1" hidden="1">
      <c r="A24" s="3" t="s">
        <v>22</v>
      </c>
      <c r="B24" s="3" t="s">
        <v>4</v>
      </c>
      <c r="C24" s="3" t="s">
        <v>21</v>
      </c>
      <c r="D24" s="9">
        <v>6</v>
      </c>
      <c r="E24" s="9">
        <v>189</v>
      </c>
      <c r="F24" s="9">
        <v>0</v>
      </c>
      <c r="G24" s="9">
        <v>0</v>
      </c>
      <c r="H24" s="9">
        <v>0</v>
      </c>
      <c r="I24" s="9">
        <v>0</v>
      </c>
      <c r="J24" s="10">
        <v>1075</v>
      </c>
      <c r="K24" s="11">
        <v>73500</v>
      </c>
      <c r="L24" s="10">
        <v>1347</v>
      </c>
      <c r="M24" s="11">
        <v>94934</v>
      </c>
      <c r="N24" s="10">
        <v>1748</v>
      </c>
      <c r="O24" s="11">
        <v>106122</v>
      </c>
      <c r="P24" s="10">
        <v>1406</v>
      </c>
      <c r="Q24" s="11">
        <v>103746</v>
      </c>
      <c r="R24" s="15">
        <f t="shared" si="1"/>
        <v>-0.1956521739130435</v>
      </c>
      <c r="S24" s="15">
        <f t="shared" si="2"/>
        <v>-0.022389325493300163</v>
      </c>
    </row>
    <row r="25" spans="1:19" ht="12.75" customHeight="1" hidden="1">
      <c r="A25" s="3" t="s">
        <v>22</v>
      </c>
      <c r="B25" s="3" t="s">
        <v>8</v>
      </c>
      <c r="C25" s="3" t="s">
        <v>21</v>
      </c>
      <c r="D25" s="10">
        <v>1753</v>
      </c>
      <c r="E25" s="11">
        <v>161046</v>
      </c>
      <c r="F25" s="10">
        <v>1355</v>
      </c>
      <c r="G25" s="11">
        <v>152953</v>
      </c>
      <c r="H25" s="9">
        <v>954</v>
      </c>
      <c r="I25" s="11">
        <v>86550</v>
      </c>
      <c r="J25" s="9">
        <v>281</v>
      </c>
      <c r="K25" s="11">
        <v>21125</v>
      </c>
      <c r="L25" s="9">
        <v>71</v>
      </c>
      <c r="M25" s="11">
        <v>9242</v>
      </c>
      <c r="N25" s="9">
        <v>17</v>
      </c>
      <c r="O25" s="11">
        <v>2675</v>
      </c>
      <c r="P25" s="9">
        <v>0</v>
      </c>
      <c r="Q25" s="9">
        <v>0</v>
      </c>
      <c r="R25" s="15">
        <f t="shared" si="1"/>
        <v>-1</v>
      </c>
      <c r="S25" s="15">
        <f t="shared" si="2"/>
        <v>-1</v>
      </c>
    </row>
    <row r="26" spans="1:19" ht="12.75" customHeight="1">
      <c r="A26" s="12" t="s">
        <v>22</v>
      </c>
      <c r="B26" s="3"/>
      <c r="C26" s="3"/>
      <c r="D26" s="13">
        <f>SUM(D24:D25)</f>
        <v>1759</v>
      </c>
      <c r="E26" s="13">
        <f aca="true" t="shared" si="6" ref="E26:Q26">SUM(E24:E25)</f>
        <v>161235</v>
      </c>
      <c r="F26" s="13">
        <f t="shared" si="6"/>
        <v>1355</v>
      </c>
      <c r="G26" s="13">
        <f t="shared" si="6"/>
        <v>152953</v>
      </c>
      <c r="H26" s="13">
        <f t="shared" si="6"/>
        <v>954</v>
      </c>
      <c r="I26" s="13">
        <f t="shared" si="6"/>
        <v>86550</v>
      </c>
      <c r="J26" s="13">
        <f t="shared" si="6"/>
        <v>1356</v>
      </c>
      <c r="K26" s="13">
        <f t="shared" si="6"/>
        <v>94625</v>
      </c>
      <c r="L26" s="13">
        <f t="shared" si="6"/>
        <v>1418</v>
      </c>
      <c r="M26" s="13">
        <f t="shared" si="6"/>
        <v>104176</v>
      </c>
      <c r="N26" s="13">
        <f t="shared" si="6"/>
        <v>1765</v>
      </c>
      <c r="O26" s="13">
        <f t="shared" si="6"/>
        <v>108797</v>
      </c>
      <c r="P26" s="13">
        <f t="shared" si="6"/>
        <v>1406</v>
      </c>
      <c r="Q26" s="13">
        <f t="shared" si="6"/>
        <v>103746</v>
      </c>
      <c r="R26" s="15">
        <f t="shared" si="1"/>
        <v>-0.20339943342776204</v>
      </c>
      <c r="S26" s="15">
        <f t="shared" si="2"/>
        <v>-0.04642591247920439</v>
      </c>
    </row>
    <row r="27" spans="1:19" ht="12.75" customHeight="1" hidden="1">
      <c r="A27" s="3" t="s">
        <v>6</v>
      </c>
      <c r="B27" s="3" t="s">
        <v>4</v>
      </c>
      <c r="C27" s="3" t="s">
        <v>21</v>
      </c>
      <c r="D27" s="9">
        <v>227</v>
      </c>
      <c r="E27" s="11">
        <v>11321</v>
      </c>
      <c r="F27" s="9">
        <v>122</v>
      </c>
      <c r="G27" s="11">
        <v>13525</v>
      </c>
      <c r="H27" s="9">
        <v>93</v>
      </c>
      <c r="I27" s="11">
        <v>3757</v>
      </c>
      <c r="J27" s="9">
        <v>545</v>
      </c>
      <c r="K27" s="11">
        <v>36634</v>
      </c>
      <c r="L27" s="10">
        <v>1234</v>
      </c>
      <c r="M27" s="11">
        <v>118213</v>
      </c>
      <c r="N27" s="9">
        <v>793</v>
      </c>
      <c r="O27" s="11">
        <v>52478</v>
      </c>
      <c r="P27" s="9">
        <v>720</v>
      </c>
      <c r="Q27" s="11">
        <v>45729</v>
      </c>
      <c r="R27" s="15">
        <f t="shared" si="1"/>
        <v>-0.09205548549810845</v>
      </c>
      <c r="S27" s="15">
        <f t="shared" si="2"/>
        <v>-0.12860627310492015</v>
      </c>
    </row>
    <row r="28" spans="1:19" ht="12.75" customHeight="1" hidden="1">
      <c r="A28" s="3" t="s">
        <v>6</v>
      </c>
      <c r="B28" s="3" t="s">
        <v>8</v>
      </c>
      <c r="C28" s="3" t="s">
        <v>21</v>
      </c>
      <c r="D28" s="9">
        <v>102</v>
      </c>
      <c r="E28" s="11">
        <v>16676</v>
      </c>
      <c r="F28" s="9">
        <v>553</v>
      </c>
      <c r="G28" s="11">
        <v>55328</v>
      </c>
      <c r="H28" s="9">
        <v>600</v>
      </c>
      <c r="I28" s="11">
        <v>71776</v>
      </c>
      <c r="J28" s="9">
        <v>121</v>
      </c>
      <c r="K28" s="11">
        <v>19390</v>
      </c>
      <c r="L28" s="9">
        <v>192</v>
      </c>
      <c r="M28" s="11">
        <v>24180</v>
      </c>
      <c r="N28" s="9">
        <v>335</v>
      </c>
      <c r="O28" s="11">
        <v>70524</v>
      </c>
      <c r="P28" s="9">
        <v>480</v>
      </c>
      <c r="Q28" s="11">
        <v>96460</v>
      </c>
      <c r="R28" s="15">
        <f t="shared" si="1"/>
        <v>0.43283582089552236</v>
      </c>
      <c r="S28" s="15">
        <f t="shared" si="2"/>
        <v>0.36776132947649026</v>
      </c>
    </row>
    <row r="29" spans="1:19" ht="12.75" customHeight="1">
      <c r="A29" s="12" t="s">
        <v>6</v>
      </c>
      <c r="B29" s="3"/>
      <c r="C29" s="3"/>
      <c r="D29" s="13">
        <f>SUM(D27:D28)</f>
        <v>329</v>
      </c>
      <c r="E29" s="13">
        <f aca="true" t="shared" si="7" ref="E29:Q29">SUM(E27:E28)</f>
        <v>27997</v>
      </c>
      <c r="F29" s="13">
        <f t="shared" si="7"/>
        <v>675</v>
      </c>
      <c r="G29" s="13">
        <f t="shared" si="7"/>
        <v>68853</v>
      </c>
      <c r="H29" s="13">
        <f t="shared" si="7"/>
        <v>693</v>
      </c>
      <c r="I29" s="13">
        <f t="shared" si="7"/>
        <v>75533</v>
      </c>
      <c r="J29" s="13">
        <f t="shared" si="7"/>
        <v>666</v>
      </c>
      <c r="K29" s="13">
        <f t="shared" si="7"/>
        <v>56024</v>
      </c>
      <c r="L29" s="13">
        <f t="shared" si="7"/>
        <v>1426</v>
      </c>
      <c r="M29" s="13">
        <f t="shared" si="7"/>
        <v>142393</v>
      </c>
      <c r="N29" s="13">
        <f t="shared" si="7"/>
        <v>1128</v>
      </c>
      <c r="O29" s="13">
        <f t="shared" si="7"/>
        <v>123002</v>
      </c>
      <c r="P29" s="13">
        <f t="shared" si="7"/>
        <v>1200</v>
      </c>
      <c r="Q29" s="13">
        <f t="shared" si="7"/>
        <v>142189</v>
      </c>
      <c r="R29" s="15">
        <f t="shared" si="1"/>
        <v>0.06382978723404255</v>
      </c>
      <c r="S29" s="15">
        <f t="shared" si="2"/>
        <v>0.15598933350677224</v>
      </c>
    </row>
    <row r="30" spans="1:19" ht="12.75" customHeight="1" hidden="1">
      <c r="A30" s="3" t="s">
        <v>13</v>
      </c>
      <c r="B30" s="3" t="s">
        <v>4</v>
      </c>
      <c r="C30" s="3" t="s">
        <v>21</v>
      </c>
      <c r="D30" s="10">
        <v>9377</v>
      </c>
      <c r="E30" s="11">
        <v>831116</v>
      </c>
      <c r="F30" s="10">
        <v>7295</v>
      </c>
      <c r="G30" s="11">
        <v>724109</v>
      </c>
      <c r="H30" s="10">
        <v>1871</v>
      </c>
      <c r="I30" s="11">
        <v>141018</v>
      </c>
      <c r="J30" s="10">
        <v>3514</v>
      </c>
      <c r="K30" s="11">
        <v>237845</v>
      </c>
      <c r="L30" s="10">
        <v>3029</v>
      </c>
      <c r="M30" s="11">
        <v>234264</v>
      </c>
      <c r="N30" s="9">
        <v>738</v>
      </c>
      <c r="O30" s="11">
        <v>46890</v>
      </c>
      <c r="P30" s="9">
        <v>377</v>
      </c>
      <c r="Q30" s="11">
        <v>23939</v>
      </c>
      <c r="R30" s="15">
        <f t="shared" si="1"/>
        <v>-0.489159891598916</v>
      </c>
      <c r="S30" s="15">
        <f t="shared" si="2"/>
        <v>-0.4894647046278524</v>
      </c>
    </row>
    <row r="31" spans="1:19" ht="12.75" customHeight="1" hidden="1">
      <c r="A31" s="3" t="s">
        <v>13</v>
      </c>
      <c r="B31" s="3" t="s">
        <v>8</v>
      </c>
      <c r="C31" s="3" t="s">
        <v>21</v>
      </c>
      <c r="D31" s="10">
        <v>4541</v>
      </c>
      <c r="E31" s="11">
        <v>639271</v>
      </c>
      <c r="F31" s="10">
        <v>11537</v>
      </c>
      <c r="G31" s="11">
        <v>2590466</v>
      </c>
      <c r="H31" s="10">
        <v>13469</v>
      </c>
      <c r="I31" s="11">
        <v>2925430</v>
      </c>
      <c r="J31" s="10">
        <v>7330</v>
      </c>
      <c r="K31" s="11">
        <v>1781707</v>
      </c>
      <c r="L31" s="10">
        <v>4821</v>
      </c>
      <c r="M31" s="11">
        <v>1110835</v>
      </c>
      <c r="N31" s="10">
        <v>1473</v>
      </c>
      <c r="O31" s="11">
        <v>307700</v>
      </c>
      <c r="P31" s="9">
        <v>136</v>
      </c>
      <c r="Q31" s="11">
        <v>18261</v>
      </c>
      <c r="R31" s="15">
        <f t="shared" si="1"/>
        <v>-0.9076714188730483</v>
      </c>
      <c r="S31" s="15">
        <f t="shared" si="2"/>
        <v>-0.9406532336691583</v>
      </c>
    </row>
    <row r="32" spans="1:19" ht="12.75" customHeight="1">
      <c r="A32" s="12" t="s">
        <v>13</v>
      </c>
      <c r="B32" s="3"/>
      <c r="C32" s="3"/>
      <c r="D32" s="13">
        <f>SUM(D30:D31)</f>
        <v>13918</v>
      </c>
      <c r="E32" s="13">
        <f aca="true" t="shared" si="8" ref="E32:Q32">SUM(E30:E31)</f>
        <v>1470387</v>
      </c>
      <c r="F32" s="13">
        <f t="shared" si="8"/>
        <v>18832</v>
      </c>
      <c r="G32" s="13">
        <f t="shared" si="8"/>
        <v>3314575</v>
      </c>
      <c r="H32" s="13">
        <f t="shared" si="8"/>
        <v>15340</v>
      </c>
      <c r="I32" s="13">
        <f t="shared" si="8"/>
        <v>3066448</v>
      </c>
      <c r="J32" s="13">
        <f t="shared" si="8"/>
        <v>10844</v>
      </c>
      <c r="K32" s="13">
        <f t="shared" si="8"/>
        <v>2019552</v>
      </c>
      <c r="L32" s="13">
        <f t="shared" si="8"/>
        <v>7850</v>
      </c>
      <c r="M32" s="13">
        <f t="shared" si="8"/>
        <v>1345099</v>
      </c>
      <c r="N32" s="13">
        <f t="shared" si="8"/>
        <v>2211</v>
      </c>
      <c r="O32" s="13">
        <f t="shared" si="8"/>
        <v>354590</v>
      </c>
      <c r="P32" s="13">
        <f t="shared" si="8"/>
        <v>513</v>
      </c>
      <c r="Q32" s="13">
        <f t="shared" si="8"/>
        <v>42200</v>
      </c>
      <c r="R32" s="15">
        <f t="shared" si="1"/>
        <v>-0.76797829036635</v>
      </c>
      <c r="S32" s="15">
        <f t="shared" si="2"/>
        <v>-0.8809893115993119</v>
      </c>
    </row>
    <row r="33" spans="1:19" s="1" customFormat="1" ht="12.75" customHeight="1">
      <c r="A33" s="12" t="s">
        <v>27</v>
      </c>
      <c r="B33" s="12" t="s">
        <v>4</v>
      </c>
      <c r="C33" s="12" t="s">
        <v>21</v>
      </c>
      <c r="D33" s="14">
        <v>0</v>
      </c>
      <c r="E33" s="14">
        <v>0</v>
      </c>
      <c r="F33" s="14">
        <v>0</v>
      </c>
      <c r="G33" s="14">
        <v>0</v>
      </c>
      <c r="H33" s="14">
        <v>0</v>
      </c>
      <c r="I33" s="14">
        <v>0</v>
      </c>
      <c r="J33" s="14">
        <v>0</v>
      </c>
      <c r="K33" s="14">
        <v>0</v>
      </c>
      <c r="L33" s="14">
        <v>0</v>
      </c>
      <c r="M33" s="14">
        <v>0</v>
      </c>
      <c r="N33" s="14">
        <v>0</v>
      </c>
      <c r="O33" s="14">
        <v>0</v>
      </c>
      <c r="P33" s="14">
        <v>13</v>
      </c>
      <c r="Q33" s="14">
        <v>826</v>
      </c>
      <c r="R33" s="15" t="s">
        <v>38</v>
      </c>
      <c r="S33" s="15" t="s">
        <v>38</v>
      </c>
    </row>
    <row r="34" spans="1:19" s="1" customFormat="1" ht="12.75" customHeight="1">
      <c r="A34" s="12" t="s">
        <v>26</v>
      </c>
      <c r="B34" s="12" t="s">
        <v>8</v>
      </c>
      <c r="C34" s="12" t="s">
        <v>21</v>
      </c>
      <c r="D34" s="14">
        <v>0</v>
      </c>
      <c r="E34" s="14">
        <v>0</v>
      </c>
      <c r="F34" s="14">
        <v>0</v>
      </c>
      <c r="G34" s="14">
        <v>0</v>
      </c>
      <c r="H34" s="14">
        <v>0</v>
      </c>
      <c r="I34" s="14">
        <v>0</v>
      </c>
      <c r="J34" s="14">
        <v>0</v>
      </c>
      <c r="K34" s="14">
        <v>0</v>
      </c>
      <c r="L34" s="14">
        <v>0</v>
      </c>
      <c r="M34" s="14">
        <v>0</v>
      </c>
      <c r="N34" s="14">
        <v>3</v>
      </c>
      <c r="O34" s="14">
        <v>315</v>
      </c>
      <c r="P34" s="14">
        <v>6</v>
      </c>
      <c r="Q34" s="14">
        <v>565</v>
      </c>
      <c r="R34" s="15">
        <f t="shared" si="1"/>
        <v>1</v>
      </c>
      <c r="S34" s="15">
        <f t="shared" si="2"/>
        <v>0.7936507936507936</v>
      </c>
    </row>
    <row r="35" spans="1:19" ht="12.75" customHeight="1" hidden="1">
      <c r="A35" s="3" t="s">
        <v>16</v>
      </c>
      <c r="B35" s="3" t="s">
        <v>4</v>
      </c>
      <c r="C35" s="3" t="s">
        <v>21</v>
      </c>
      <c r="D35" s="9">
        <v>0</v>
      </c>
      <c r="E35" s="9">
        <v>0</v>
      </c>
      <c r="F35" s="9">
        <v>0</v>
      </c>
      <c r="G35" s="9">
        <v>0</v>
      </c>
      <c r="H35" s="9">
        <v>0</v>
      </c>
      <c r="I35" s="9">
        <v>0</v>
      </c>
      <c r="J35" s="9">
        <v>69</v>
      </c>
      <c r="K35" s="11">
        <v>4363</v>
      </c>
      <c r="L35" s="9">
        <v>27</v>
      </c>
      <c r="M35" s="11">
        <v>1746</v>
      </c>
      <c r="N35" s="9">
        <v>3</v>
      </c>
      <c r="O35" s="9">
        <v>40</v>
      </c>
      <c r="P35" s="9">
        <v>5</v>
      </c>
      <c r="Q35" s="9">
        <v>298</v>
      </c>
      <c r="R35" s="15">
        <f t="shared" si="1"/>
        <v>0.6666666666666666</v>
      </c>
      <c r="S35" s="15">
        <f t="shared" si="2"/>
        <v>6.45</v>
      </c>
    </row>
    <row r="36" spans="1:19" ht="12.75" customHeight="1" hidden="1">
      <c r="A36" s="3" t="s">
        <v>16</v>
      </c>
      <c r="B36" s="3" t="s">
        <v>8</v>
      </c>
      <c r="C36" s="3" t="s">
        <v>21</v>
      </c>
      <c r="D36" s="9">
        <v>0</v>
      </c>
      <c r="E36" s="9">
        <v>0</v>
      </c>
      <c r="F36" s="10">
        <v>1804</v>
      </c>
      <c r="G36" s="11">
        <v>182460</v>
      </c>
      <c r="H36" s="9">
        <v>176</v>
      </c>
      <c r="I36" s="11">
        <v>17544</v>
      </c>
      <c r="J36" s="9">
        <v>0</v>
      </c>
      <c r="K36" s="9">
        <v>0</v>
      </c>
      <c r="L36" s="9">
        <v>0</v>
      </c>
      <c r="M36" s="9">
        <v>0</v>
      </c>
      <c r="N36" s="9">
        <v>0</v>
      </c>
      <c r="O36" s="9">
        <v>0</v>
      </c>
      <c r="P36" s="9">
        <v>0</v>
      </c>
      <c r="Q36" s="9">
        <v>0</v>
      </c>
      <c r="R36" s="15" t="e">
        <f t="shared" si="1"/>
        <v>#DIV/0!</v>
      </c>
      <c r="S36" s="15" t="e">
        <f t="shared" si="2"/>
        <v>#DIV/0!</v>
      </c>
    </row>
    <row r="37" spans="1:19" ht="12.75" customHeight="1">
      <c r="A37" s="12" t="s">
        <v>16</v>
      </c>
      <c r="B37" s="3"/>
      <c r="C37" s="3"/>
      <c r="D37" s="13">
        <f>SUM(D35:D36)</f>
        <v>0</v>
      </c>
      <c r="E37" s="13">
        <f aca="true" t="shared" si="9" ref="E37:Q37">SUM(E35:E36)</f>
        <v>0</v>
      </c>
      <c r="F37" s="13">
        <f t="shared" si="9"/>
        <v>1804</v>
      </c>
      <c r="G37" s="13">
        <f t="shared" si="9"/>
        <v>182460</v>
      </c>
      <c r="H37" s="13">
        <f t="shared" si="9"/>
        <v>176</v>
      </c>
      <c r="I37" s="13">
        <f t="shared" si="9"/>
        <v>17544</v>
      </c>
      <c r="J37" s="13">
        <f t="shared" si="9"/>
        <v>69</v>
      </c>
      <c r="K37" s="13">
        <f t="shared" si="9"/>
        <v>4363</v>
      </c>
      <c r="L37" s="13">
        <f t="shared" si="9"/>
        <v>27</v>
      </c>
      <c r="M37" s="13">
        <f t="shared" si="9"/>
        <v>1746</v>
      </c>
      <c r="N37" s="13">
        <f t="shared" si="9"/>
        <v>3</v>
      </c>
      <c r="O37" s="13">
        <f t="shared" si="9"/>
        <v>40</v>
      </c>
      <c r="P37" s="13">
        <f t="shared" si="9"/>
        <v>5</v>
      </c>
      <c r="Q37" s="13">
        <f t="shared" si="9"/>
        <v>298</v>
      </c>
      <c r="R37" s="15">
        <f t="shared" si="1"/>
        <v>0.6666666666666666</v>
      </c>
      <c r="S37" s="15">
        <f t="shared" si="2"/>
        <v>6.45</v>
      </c>
    </row>
    <row r="38" spans="1:19" ht="12.75" customHeight="1" hidden="1">
      <c r="A38" s="3" t="s">
        <v>2</v>
      </c>
      <c r="B38" s="3" t="s">
        <v>8</v>
      </c>
      <c r="C38" s="3" t="s">
        <v>21</v>
      </c>
      <c r="D38" s="9">
        <v>0</v>
      </c>
      <c r="E38" s="9">
        <v>0</v>
      </c>
      <c r="F38" s="9">
        <v>0</v>
      </c>
      <c r="G38" s="9">
        <v>0</v>
      </c>
      <c r="H38" s="9">
        <v>0</v>
      </c>
      <c r="I38" s="9">
        <v>0</v>
      </c>
      <c r="J38" s="9">
        <v>0</v>
      </c>
      <c r="K38" s="9">
        <v>0</v>
      </c>
      <c r="L38" s="9">
        <v>0</v>
      </c>
      <c r="M38" s="9">
        <v>0</v>
      </c>
      <c r="N38" s="9">
        <v>4</v>
      </c>
      <c r="O38" s="9">
        <v>395</v>
      </c>
      <c r="P38" s="9">
        <v>0</v>
      </c>
      <c r="Q38" s="9">
        <v>0</v>
      </c>
      <c r="R38" s="3" t="s">
        <v>24</v>
      </c>
      <c r="S38" s="3" t="s">
        <v>24</v>
      </c>
    </row>
    <row r="39" spans="1:19" ht="12.75" customHeight="1" hidden="1">
      <c r="A39" s="3" t="s">
        <v>11</v>
      </c>
      <c r="B39" s="3" t="s">
        <v>4</v>
      </c>
      <c r="C39" s="3" t="s">
        <v>21</v>
      </c>
      <c r="D39" s="9">
        <v>0</v>
      </c>
      <c r="E39" s="9">
        <v>0</v>
      </c>
      <c r="F39" s="9">
        <v>0</v>
      </c>
      <c r="G39" s="9">
        <v>0</v>
      </c>
      <c r="H39" s="9">
        <v>180</v>
      </c>
      <c r="I39" s="11">
        <v>11436</v>
      </c>
      <c r="J39" s="9">
        <v>0</v>
      </c>
      <c r="K39" s="9">
        <v>0</v>
      </c>
      <c r="L39" s="9">
        <v>341</v>
      </c>
      <c r="M39" s="11">
        <v>26836</v>
      </c>
      <c r="N39" s="10">
        <v>1264</v>
      </c>
      <c r="O39" s="11">
        <v>82643</v>
      </c>
      <c r="P39" s="9">
        <v>0</v>
      </c>
      <c r="Q39" s="9">
        <v>0</v>
      </c>
      <c r="R39" s="3" t="s">
        <v>24</v>
      </c>
      <c r="S39" s="3" t="s">
        <v>24</v>
      </c>
    </row>
    <row r="40" spans="1:19" ht="12.75" customHeight="1" hidden="1">
      <c r="A40" s="3" t="s">
        <v>11</v>
      </c>
      <c r="B40" s="3" t="s">
        <v>8</v>
      </c>
      <c r="C40" s="3" t="s">
        <v>21</v>
      </c>
      <c r="D40" s="9">
        <v>0</v>
      </c>
      <c r="E40" s="9">
        <v>0</v>
      </c>
      <c r="F40" s="9">
        <v>0</v>
      </c>
      <c r="G40" s="9">
        <v>0</v>
      </c>
      <c r="H40" s="9">
        <v>0</v>
      </c>
      <c r="I40" s="9">
        <v>0</v>
      </c>
      <c r="J40" s="9">
        <v>0</v>
      </c>
      <c r="K40" s="9">
        <v>0</v>
      </c>
      <c r="L40" s="9">
        <v>443</v>
      </c>
      <c r="M40" s="11">
        <v>57063</v>
      </c>
      <c r="N40" s="9">
        <v>614</v>
      </c>
      <c r="O40" s="11">
        <v>107248</v>
      </c>
      <c r="P40" s="9">
        <v>0</v>
      </c>
      <c r="Q40" s="9">
        <v>0</v>
      </c>
      <c r="R40" s="3" t="s">
        <v>24</v>
      </c>
      <c r="S40" s="3" t="s">
        <v>24</v>
      </c>
    </row>
    <row r="41" spans="1:19" ht="12.75" customHeight="1" hidden="1">
      <c r="A41" s="3" t="s">
        <v>0</v>
      </c>
      <c r="B41" s="3" t="s">
        <v>8</v>
      </c>
      <c r="C41" s="3" t="s">
        <v>21</v>
      </c>
      <c r="D41" s="9">
        <v>0</v>
      </c>
      <c r="E41" s="9">
        <v>0</v>
      </c>
      <c r="F41" s="9">
        <v>14</v>
      </c>
      <c r="G41" s="11">
        <v>1404</v>
      </c>
      <c r="H41" s="9">
        <v>0</v>
      </c>
      <c r="I41" s="9">
        <v>0</v>
      </c>
      <c r="J41" s="9">
        <v>0</v>
      </c>
      <c r="K41" s="9">
        <v>0</v>
      </c>
      <c r="L41" s="9">
        <v>0</v>
      </c>
      <c r="M41" s="9">
        <v>0</v>
      </c>
      <c r="N41" s="9">
        <v>0</v>
      </c>
      <c r="O41" s="9">
        <v>0</v>
      </c>
      <c r="P41" s="9">
        <v>0</v>
      </c>
      <c r="Q41" s="9">
        <v>0</v>
      </c>
      <c r="R41" s="3" t="s">
        <v>24</v>
      </c>
      <c r="S41" s="3" t="s">
        <v>24</v>
      </c>
    </row>
    <row r="42" spans="1:19" ht="12.75" customHeight="1" hidden="1">
      <c r="A42" s="3" t="s">
        <v>3</v>
      </c>
      <c r="B42" s="3" t="s">
        <v>8</v>
      </c>
      <c r="C42" s="3" t="s">
        <v>21</v>
      </c>
      <c r="D42" s="9">
        <v>24</v>
      </c>
      <c r="E42" s="11">
        <v>2688</v>
      </c>
      <c r="F42" s="9">
        <v>0</v>
      </c>
      <c r="G42" s="9">
        <v>0</v>
      </c>
      <c r="H42" s="9">
        <v>0</v>
      </c>
      <c r="I42" s="9">
        <v>0</v>
      </c>
      <c r="J42" s="9">
        <v>0</v>
      </c>
      <c r="K42" s="9">
        <v>0</v>
      </c>
      <c r="L42" s="9">
        <v>0</v>
      </c>
      <c r="M42" s="9">
        <v>0</v>
      </c>
      <c r="N42" s="9">
        <v>0</v>
      </c>
      <c r="O42" s="9">
        <v>0</v>
      </c>
      <c r="P42" s="9">
        <v>0</v>
      </c>
      <c r="Q42" s="9">
        <v>0</v>
      </c>
      <c r="R42" s="3" t="s">
        <v>24</v>
      </c>
      <c r="S42" s="3" t="s">
        <v>24</v>
      </c>
    </row>
    <row r="43" spans="1:19" ht="12.75" customHeight="1" hidden="1">
      <c r="A43" s="3" t="s">
        <v>10</v>
      </c>
      <c r="B43" s="3" t="s">
        <v>8</v>
      </c>
      <c r="C43" s="3" t="s">
        <v>21</v>
      </c>
      <c r="D43" s="9">
        <v>21</v>
      </c>
      <c r="E43" s="11">
        <v>1995</v>
      </c>
      <c r="F43" s="9">
        <v>0</v>
      </c>
      <c r="G43" s="9">
        <v>0</v>
      </c>
      <c r="H43" s="9">
        <v>0</v>
      </c>
      <c r="I43" s="9">
        <v>0</v>
      </c>
      <c r="J43" s="9">
        <v>0</v>
      </c>
      <c r="K43" s="9">
        <v>0</v>
      </c>
      <c r="L43" s="9">
        <v>0</v>
      </c>
      <c r="M43" s="9">
        <v>0</v>
      </c>
      <c r="N43" s="9">
        <v>0</v>
      </c>
      <c r="O43" s="9">
        <v>0</v>
      </c>
      <c r="P43" s="9">
        <v>0</v>
      </c>
      <c r="Q43" s="9">
        <v>0</v>
      </c>
      <c r="R43" s="3" t="s">
        <v>24</v>
      </c>
      <c r="S43" s="3" t="s">
        <v>24</v>
      </c>
    </row>
    <row r="44" spans="1:19" ht="12.75" customHeight="1" hidden="1">
      <c r="A44" s="3" t="s">
        <v>23</v>
      </c>
      <c r="B44" s="3" t="s">
        <v>8</v>
      </c>
      <c r="C44" s="3" t="s">
        <v>21</v>
      </c>
      <c r="D44" s="9">
        <v>78</v>
      </c>
      <c r="E44" s="11">
        <v>6989</v>
      </c>
      <c r="F44" s="9">
        <v>0</v>
      </c>
      <c r="G44" s="9">
        <v>0</v>
      </c>
      <c r="H44" s="9">
        <v>0</v>
      </c>
      <c r="I44" s="9">
        <v>0</v>
      </c>
      <c r="J44" s="9">
        <v>0</v>
      </c>
      <c r="K44" s="9">
        <v>0</v>
      </c>
      <c r="L44" s="9">
        <v>0</v>
      </c>
      <c r="M44" s="9">
        <v>0</v>
      </c>
      <c r="N44" s="9">
        <v>0</v>
      </c>
      <c r="O44" s="9">
        <v>0</v>
      </c>
      <c r="P44" s="9">
        <v>0</v>
      </c>
      <c r="Q44" s="9">
        <v>0</v>
      </c>
      <c r="R44" s="3" t="s">
        <v>24</v>
      </c>
      <c r="S44" s="3" t="s">
        <v>24</v>
      </c>
    </row>
    <row r="45" spans="1:19" ht="12.75" customHeight="1" hidden="1">
      <c r="A45" s="3" t="s">
        <v>25</v>
      </c>
      <c r="B45" s="3" t="s">
        <v>4</v>
      </c>
      <c r="C45" s="3" t="s">
        <v>21</v>
      </c>
      <c r="D45" s="9">
        <v>460</v>
      </c>
      <c r="E45" s="11">
        <v>72125</v>
      </c>
      <c r="F45" s="9">
        <v>117</v>
      </c>
      <c r="G45" s="11">
        <v>5945</v>
      </c>
      <c r="H45" s="9">
        <v>62</v>
      </c>
      <c r="I45" s="11">
        <v>3936</v>
      </c>
      <c r="J45" s="9">
        <v>134</v>
      </c>
      <c r="K45" s="11">
        <v>9015</v>
      </c>
      <c r="L45" s="9">
        <v>292</v>
      </c>
      <c r="M45" s="11">
        <v>26439</v>
      </c>
      <c r="N45" s="9">
        <v>60</v>
      </c>
      <c r="O45" s="11">
        <v>5808</v>
      </c>
      <c r="P45" s="9">
        <v>0</v>
      </c>
      <c r="Q45" s="9">
        <v>0</v>
      </c>
      <c r="R45" s="3" t="s">
        <v>24</v>
      </c>
      <c r="S45" s="3" t="s">
        <v>24</v>
      </c>
    </row>
    <row r="46" spans="1:19" ht="12.75" customHeight="1" hidden="1">
      <c r="A46" s="3" t="s">
        <v>25</v>
      </c>
      <c r="B46" s="3" t="s">
        <v>8</v>
      </c>
      <c r="C46" s="3" t="s">
        <v>21</v>
      </c>
      <c r="D46" s="9">
        <v>0</v>
      </c>
      <c r="E46" s="9">
        <v>0</v>
      </c>
      <c r="F46" s="9">
        <v>6</v>
      </c>
      <c r="G46" s="9">
        <v>635</v>
      </c>
      <c r="H46" s="9">
        <v>0</v>
      </c>
      <c r="I46" s="9">
        <v>0</v>
      </c>
      <c r="J46" s="9">
        <v>0</v>
      </c>
      <c r="K46" s="9">
        <v>0</v>
      </c>
      <c r="L46" s="9">
        <v>0</v>
      </c>
      <c r="M46" s="9">
        <v>0</v>
      </c>
      <c r="N46" s="9">
        <v>0</v>
      </c>
      <c r="O46" s="9">
        <v>0</v>
      </c>
      <c r="P46" s="9">
        <v>0</v>
      </c>
      <c r="Q46" s="9">
        <v>0</v>
      </c>
      <c r="R46" s="3" t="s">
        <v>24</v>
      </c>
      <c r="S46" s="3" t="s">
        <v>24</v>
      </c>
    </row>
    <row r="47" spans="1:19" ht="12.75" customHeight="1" hidden="1">
      <c r="A47" s="3" t="s">
        <v>31</v>
      </c>
      <c r="B47" s="3" t="s">
        <v>4</v>
      </c>
      <c r="C47" s="3" t="s">
        <v>21</v>
      </c>
      <c r="D47" s="9">
        <v>0</v>
      </c>
      <c r="E47" s="9">
        <v>0</v>
      </c>
      <c r="F47" s="9">
        <v>0</v>
      </c>
      <c r="G47" s="9">
        <v>0</v>
      </c>
      <c r="H47" s="9">
        <v>0</v>
      </c>
      <c r="I47" s="9">
        <v>0</v>
      </c>
      <c r="J47" s="9">
        <v>0</v>
      </c>
      <c r="K47" s="9">
        <v>0</v>
      </c>
      <c r="L47" s="9">
        <v>6</v>
      </c>
      <c r="M47" s="9">
        <v>384</v>
      </c>
      <c r="N47" s="9">
        <v>0</v>
      </c>
      <c r="O47" s="9">
        <v>0</v>
      </c>
      <c r="P47" s="9">
        <v>0</v>
      </c>
      <c r="Q47" s="9">
        <v>0</v>
      </c>
      <c r="R47" s="3" t="s">
        <v>24</v>
      </c>
      <c r="S47" s="3" t="s">
        <v>24</v>
      </c>
    </row>
    <row r="48" spans="1:19" ht="12.75" customHeight="1" hidden="1">
      <c r="A48" s="3" t="s">
        <v>19</v>
      </c>
      <c r="B48" s="3" t="s">
        <v>18</v>
      </c>
      <c r="C48" s="3" t="s">
        <v>21</v>
      </c>
      <c r="D48" s="10">
        <v>115060</v>
      </c>
      <c r="E48" s="11">
        <v>10664719</v>
      </c>
      <c r="F48" s="10">
        <v>109537</v>
      </c>
      <c r="G48" s="11">
        <v>13506416</v>
      </c>
      <c r="H48" s="10">
        <v>78652</v>
      </c>
      <c r="I48" s="11">
        <v>11742498</v>
      </c>
      <c r="J48" s="10">
        <v>65553</v>
      </c>
      <c r="K48" s="11">
        <v>8911236</v>
      </c>
      <c r="L48" s="10">
        <v>97328</v>
      </c>
      <c r="M48" s="11">
        <v>10208694</v>
      </c>
      <c r="N48" s="10">
        <v>79789</v>
      </c>
      <c r="O48" s="11">
        <v>7261618</v>
      </c>
      <c r="P48" s="10">
        <v>40543</v>
      </c>
      <c r="Q48" s="11">
        <v>4175566</v>
      </c>
      <c r="R48" s="9">
        <v>-49</v>
      </c>
      <c r="S48" s="9">
        <v>-42</v>
      </c>
    </row>
    <row r="50" spans="1:20" ht="12.75" customHeight="1">
      <c r="A50" s="7" t="s">
        <v>12</v>
      </c>
      <c r="B50" s="5"/>
      <c r="C50" s="5"/>
      <c r="D50" s="5"/>
      <c r="E50" s="5"/>
      <c r="F50" s="5"/>
      <c r="G50" s="5"/>
      <c r="H50" s="5"/>
      <c r="I50" s="5"/>
      <c r="J50" s="5"/>
      <c r="K50" s="5"/>
      <c r="L50" s="5"/>
      <c r="M50" s="5"/>
      <c r="N50" s="5"/>
      <c r="O50" s="5"/>
      <c r="P50" s="5"/>
      <c r="Q50" s="5"/>
      <c r="R50" s="5"/>
      <c r="S50" s="5"/>
      <c r="T50" s="5"/>
    </row>
    <row r="51" spans="1:20" ht="12.75" customHeight="1">
      <c r="A51" s="7" t="s">
        <v>17</v>
      </c>
      <c r="B51" s="5"/>
      <c r="C51" s="5"/>
      <c r="D51" s="5"/>
      <c r="E51" s="5"/>
      <c r="F51" s="5"/>
      <c r="G51" s="5"/>
      <c r="H51" s="5"/>
      <c r="I51" s="5"/>
      <c r="J51" s="5"/>
      <c r="K51" s="5"/>
      <c r="L51" s="5"/>
      <c r="M51" s="5"/>
      <c r="N51" s="5"/>
      <c r="O51" s="5"/>
      <c r="P51" s="5"/>
      <c r="Q51" s="5"/>
      <c r="R51" s="5"/>
      <c r="S51" s="5"/>
      <c r="T51" s="5"/>
    </row>
  </sheetData>
  <sheetProtection/>
  <mergeCells count="16">
    <mergeCell ref="N9:O9"/>
    <mergeCell ref="P9:Q9"/>
    <mergeCell ref="A50:T50"/>
    <mergeCell ref="A51:T51"/>
    <mergeCell ref="A7:L7"/>
    <mergeCell ref="D9:E9"/>
    <mergeCell ref="F9:G9"/>
    <mergeCell ref="H9:I9"/>
    <mergeCell ref="J9:K9"/>
    <mergeCell ref="L9:M9"/>
    <mergeCell ref="A1:L1"/>
    <mergeCell ref="A2:L2"/>
    <mergeCell ref="A3:L3"/>
    <mergeCell ref="A4:L4"/>
    <mergeCell ref="A5:L5"/>
    <mergeCell ref="A6:L6"/>
  </mergeCells>
  <printOptions/>
  <pageMargins left="0.75" right="0.75" top="1" bottom="1" header="0.5" footer="0.5"/>
  <pageSetup horizontalDpi="1200" verticalDpi="1200" orientation="portrait" paperSize="9" r:id="rId1"/>
  <headerFooter alignWithMargins="0">
    <oddHeader>&amp;CPage: &amp;P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Schumpp</dc:creator>
  <cp:keywords/>
  <dc:description/>
  <cp:lastModifiedBy>Michael Schumpp</cp:lastModifiedBy>
  <dcterms:created xsi:type="dcterms:W3CDTF">2020-02-05T18:14:46Z</dcterms:created>
  <dcterms:modified xsi:type="dcterms:W3CDTF">2020-02-05T18:27:31Z</dcterms:modified>
  <cp:category/>
  <cp:version/>
  <cp:contentType/>
  <cp:contentStatus/>
</cp:coreProperties>
</file>